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L\IV INFORMACION CONTABLE MUNICIPIO\"/>
    </mc:Choice>
  </mc:AlternateContent>
  <bookViews>
    <workbookView xWindow="0" yWindow="0" windowWidth="10995" windowHeight="67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Q10" i="1"/>
  <c r="Q12" i="1"/>
  <c r="Q13" i="1"/>
  <c r="Q14" i="1"/>
  <c r="Q15" i="1"/>
  <c r="Q16" i="1"/>
  <c r="Q17" i="1"/>
  <c r="Q18" i="1"/>
  <c r="Q22" i="1"/>
  <c r="Q23" i="1"/>
  <c r="Q24" i="1"/>
  <c r="Q25" i="1"/>
  <c r="Q26" i="1"/>
  <c r="Q27" i="1"/>
  <c r="Q28" i="1"/>
  <c r="Q29" i="1"/>
  <c r="Q30" i="1"/>
  <c r="Q8" i="1"/>
  <c r="P10" i="1"/>
  <c r="P12" i="1"/>
  <c r="P13" i="1"/>
  <c r="P14" i="1"/>
  <c r="P15" i="1"/>
  <c r="P16" i="1"/>
  <c r="P17" i="1"/>
  <c r="P18" i="1"/>
  <c r="P20" i="1"/>
  <c r="P22" i="1"/>
  <c r="P23" i="1"/>
  <c r="P24" i="1"/>
  <c r="P25" i="1"/>
  <c r="P26" i="1"/>
  <c r="P27" i="1"/>
  <c r="P28" i="1"/>
  <c r="P29" i="1"/>
  <c r="P30" i="1"/>
  <c r="P8" i="1"/>
  <c r="O8" i="1"/>
  <c r="O10" i="1"/>
  <c r="O12" i="1"/>
  <c r="O13" i="1"/>
  <c r="O14" i="1"/>
  <c r="O15" i="1"/>
  <c r="O16" i="1"/>
  <c r="O17" i="1"/>
  <c r="O18" i="1"/>
  <c r="O20" i="1"/>
  <c r="O22" i="1"/>
  <c r="O23" i="1"/>
  <c r="O24" i="1"/>
  <c r="O25" i="1"/>
  <c r="O26" i="1"/>
  <c r="O27" i="1"/>
  <c r="O28" i="1"/>
  <c r="O29" i="1"/>
  <c r="O30" i="1"/>
  <c r="N10" i="1"/>
  <c r="N12" i="1"/>
  <c r="N13" i="1"/>
  <c r="N14" i="1"/>
  <c r="N15" i="1"/>
  <c r="N16" i="1"/>
  <c r="N17" i="1"/>
  <c r="N18" i="1"/>
  <c r="N20" i="1"/>
  <c r="N22" i="1"/>
  <c r="N23" i="1"/>
  <c r="N24" i="1"/>
  <c r="N25" i="1"/>
  <c r="N26" i="1"/>
  <c r="N27" i="1"/>
  <c r="N28" i="1"/>
  <c r="N29" i="1"/>
  <c r="N30" i="1"/>
  <c r="N8" i="1"/>
  <c r="M10" i="1"/>
  <c r="M12" i="1"/>
  <c r="M13" i="1"/>
  <c r="M14" i="1"/>
  <c r="M15" i="1"/>
  <c r="M16" i="1"/>
  <c r="M17" i="1"/>
  <c r="M18" i="1"/>
  <c r="M20" i="1"/>
  <c r="M22" i="1"/>
  <c r="M23" i="1"/>
  <c r="M24" i="1"/>
  <c r="M25" i="1"/>
  <c r="M26" i="1"/>
  <c r="M27" i="1"/>
  <c r="M28" i="1"/>
  <c r="M29" i="1"/>
  <c r="M30" i="1"/>
  <c r="M8" i="1"/>
</calcChain>
</file>

<file path=xl/sharedStrings.xml><?xml version="1.0" encoding="utf-8"?>
<sst xmlns="http://schemas.openxmlformats.org/spreadsheetml/2006/main" count="50" uniqueCount="40">
  <si>
    <t>MUNICIPIO DE ZIRACUARETIRO MICHOACAN</t>
  </si>
  <si>
    <t>ESTADO ANALITICO DEL ACTIVO</t>
  </si>
  <si>
    <t>DEL 1 DE ENERO AL 31 DE DICIEMBRE DE 2024</t>
  </si>
  <si>
    <t>(Cifras en Pesos)</t>
  </si>
  <si>
    <t>CONCEPTO</t>
  </si>
  <si>
    <t>SALDO INICIAL</t>
  </si>
  <si>
    <t>CARGOS DEL PERIODO</t>
  </si>
  <si>
    <t>ABONOS DEL PERIODO</t>
  </si>
  <si>
    <t>SALDO FINAL</t>
  </si>
  <si>
    <t>VARIACION EN EL PERIODO</t>
  </si>
  <si>
    <t>ACTIVO</t>
  </si>
  <si>
    <t xml:space="preserve">   ACTIVO CIRCULANTE.</t>
  </si>
  <si>
    <t xml:space="preserve">   EFECTIVO Y EQUIVALENTES</t>
  </si>
  <si>
    <t xml:space="preserve">   DERECHOS A RECIBIR EFECTIVO O EQUIVALENTES.</t>
  </si>
  <si>
    <t xml:space="preserve">   DERECHOS A RECIBIR BIENES O SERVICIOS.</t>
  </si>
  <si>
    <t xml:space="preserve">   INVENTARIOS.</t>
  </si>
  <si>
    <t xml:space="preserve">   ALMACENES.</t>
  </si>
  <si>
    <t xml:space="preserve">   ESTIMACIÓN POR PÉRDIDA O DETERIORO DE ACTIVOS CIRCULANTES</t>
  </si>
  <si>
    <t xml:space="preserve">   OTROS ACTIVOS CIRCULANTES.</t>
  </si>
  <si>
    <t xml:space="preserve">   ACTIVO NO CIRCULANTE.</t>
  </si>
  <si>
    <t xml:space="preserve">   INVERSIONES FINANCIERAS A LARGO PLAZO.</t>
  </si>
  <si>
    <t xml:space="preserve">   DERECHOS A RECIBIR EFECTIVO O EQUIVALENTES A LARGO PLAZO</t>
  </si>
  <si>
    <t xml:space="preserve">   BIENES INMUEBLES, INFRAESTRUCTURA Y CONSTRUCCIONES EN PROCESO.</t>
  </si>
  <si>
    <t xml:space="preserve">   BIENES MUEBLES.</t>
  </si>
  <si>
    <t xml:space="preserve">   ACTIVOS INTANGIBLES.</t>
  </si>
  <si>
    <t xml:space="preserve">   DEPRECIACIÓN, DETERIORO Y AMORTIZACIÓN ACUMULADA DE BIENES.</t>
  </si>
  <si>
    <t xml:space="preserve">   ACTIVOS DIFERIDOS.</t>
  </si>
  <si>
    <t xml:space="preserve">   ESTIMACIÓN POR PÉRDIDA O DETERIORO DE ACTIVOS NO CIRCULANTES.</t>
  </si>
  <si>
    <t xml:space="preserve">   OTROS ACTIVOS NO CIRCULANTES.</t>
  </si>
  <si>
    <t>MUNICIPIO</t>
  </si>
  <si>
    <t>COAPAZ</t>
  </si>
  <si>
    <t>CONSOLIDADOS</t>
  </si>
  <si>
    <t>LIC. ALBERTO OROBIO ARRIAGA</t>
  </si>
  <si>
    <t>L.S.C MARIBEL RICO ARRIAGA</t>
  </si>
  <si>
    <t>LIC. ESTELA JALIMAR CASTRO CALVILLO</t>
  </si>
  <si>
    <t xml:space="preserve">M.P.P. MARIA MONSERRAT FARIAS AGUIRRE </t>
  </si>
  <si>
    <t>PRESIDENTE MUNICIPAL</t>
  </si>
  <si>
    <t>TESORERO MUNICIPAL</t>
  </si>
  <si>
    <t>SINDICO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</si>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</sst>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 vertical="justify"/>
    </xf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0" fillId="0" borderId="0" xfId="0" applyNumberFormat="1"/>
    <xf numFmtId="4" fontId="4" fillId="0" borderId="0" xfId="0" applyNumberFormat="1" applyFont="1"/>
    <xf numFmtId="4" fontId="1" fillId="0" borderId="0" xfId="0" applyNumberFormat="1" applyFont="1"/>
    <xf numFmtId="4" fontId="5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 vertical="justify"/>
    </xf>
    <xf numFmtId="4" fontId="0" fillId="0" borderId="0" xfId="0" applyNumberFormat="1" applyBorder="1"/>
    <xf numFmtId="4" fontId="4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zoomScale="70" zoomScaleNormal="70" workbookViewId="0">
      <selection activeCell="O24" sqref="O24"/>
    </sheetView>
  </sheetViews>
  <sheetFormatPr baseColWidth="10" defaultRowHeight="15" x14ac:dyDescent="0.25"/>
  <cols>
    <col min="1" max="1" width="1.7109375" customWidth="1"/>
    <col min="2" max="2" width="48" customWidth="1"/>
    <col min="3" max="3" width="17.7109375" customWidth="1"/>
    <col min="4" max="4" width="17.28515625" customWidth="1"/>
    <col min="5" max="5" width="20" customWidth="1"/>
    <col min="6" max="6" width="15" customWidth="1"/>
    <col min="7" max="7" width="16.42578125" customWidth="1"/>
    <col min="8" max="8" width="14.28515625" customWidth="1"/>
    <col min="9" max="9" width="16.5703125" customWidth="1"/>
    <col min="10" max="10" width="16.85546875" customWidth="1"/>
    <col min="11" max="11" width="15.140625" customWidth="1"/>
    <col min="12" max="12" width="13.85546875" customWidth="1"/>
    <col min="13" max="13" width="17.140625" customWidth="1"/>
    <col min="14" max="14" width="18" customWidth="1"/>
    <col min="15" max="15" width="17.5703125" customWidth="1"/>
    <col min="16" max="16" width="15.42578125" bestFit="1" customWidth="1"/>
    <col min="17" max="17" width="14.85546875" bestFit="1" customWidth="1"/>
  </cols>
  <sheetData>
    <row r="1" spans="1:17" ht="18.75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7" ht="18.75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7" ht="18.75" x14ac:dyDescent="0.3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 ht="18.75" x14ac:dyDescent="0.3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7" x14ac:dyDescent="0.25">
      <c r="C5" s="12" t="s">
        <v>29</v>
      </c>
      <c r="D5" s="12"/>
      <c r="E5" s="12"/>
      <c r="F5" s="12"/>
      <c r="G5" s="12"/>
      <c r="H5" s="12" t="s">
        <v>30</v>
      </c>
      <c r="I5" s="12"/>
      <c r="J5" s="12"/>
      <c r="K5" s="12"/>
      <c r="L5" s="12"/>
      <c r="M5" s="17" t="s">
        <v>31</v>
      </c>
      <c r="N5" s="17"/>
      <c r="O5" s="17"/>
      <c r="P5" s="17"/>
      <c r="Q5" s="17"/>
    </row>
    <row r="6" spans="1:17" ht="38.1" customHeight="1" x14ac:dyDescent="0.25">
      <c r="A6" s="1"/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5</v>
      </c>
      <c r="I6" s="1" t="s">
        <v>6</v>
      </c>
      <c r="J6" s="1" t="s">
        <v>7</v>
      </c>
      <c r="K6" s="1" t="s">
        <v>8</v>
      </c>
      <c r="L6" s="1" t="s">
        <v>9</v>
      </c>
      <c r="M6" s="14" t="s">
        <v>5</v>
      </c>
      <c r="N6" s="14" t="s">
        <v>6</v>
      </c>
      <c r="O6" s="14" t="s">
        <v>7</v>
      </c>
      <c r="P6" s="14" t="s">
        <v>8</v>
      </c>
      <c r="Q6" s="14" t="s">
        <v>9</v>
      </c>
    </row>
    <row r="7" spans="1:17" x14ac:dyDescent="0.25">
      <c r="C7" s="6"/>
      <c r="D7" s="6"/>
      <c r="E7" s="6"/>
      <c r="F7" s="6"/>
      <c r="G7" s="6"/>
      <c r="H7" s="6"/>
      <c r="I7" s="6"/>
      <c r="J7" s="6"/>
      <c r="K7" s="6"/>
      <c r="L7" s="6"/>
      <c r="M7" s="15"/>
      <c r="N7" s="15"/>
      <c r="O7" s="15"/>
      <c r="P7" s="15"/>
      <c r="Q7" s="15"/>
    </row>
    <row r="8" spans="1:17" ht="15.75" x14ac:dyDescent="0.25">
      <c r="B8" s="2" t="s">
        <v>10</v>
      </c>
      <c r="C8" s="7">
        <v>24133317.710000001</v>
      </c>
      <c r="D8" s="7">
        <v>176528944.47999999</v>
      </c>
      <c r="E8" s="7">
        <v>178639029.78</v>
      </c>
      <c r="F8" s="7">
        <v>22023232.41</v>
      </c>
      <c r="G8" s="7">
        <v>-2110085.2999999998</v>
      </c>
      <c r="H8" s="7">
        <v>219469.44</v>
      </c>
      <c r="I8" s="7">
        <v>2677098.25</v>
      </c>
      <c r="J8" s="7">
        <v>2550243.84</v>
      </c>
      <c r="K8" s="7">
        <v>346323.85</v>
      </c>
      <c r="L8" s="7">
        <v>126854.41</v>
      </c>
      <c r="M8" s="16">
        <f>+C8+H8</f>
        <v>24352787.150000002</v>
      </c>
      <c r="N8" s="16">
        <f>+D8+I8</f>
        <v>179206042.72999999</v>
      </c>
      <c r="O8" s="16">
        <f>+E8+J8</f>
        <v>181189273.62</v>
      </c>
      <c r="P8" s="16">
        <f>+F8+K8</f>
        <v>22369556.260000002</v>
      </c>
      <c r="Q8" s="16">
        <f>+G8+L8</f>
        <v>-1983230.89</v>
      </c>
    </row>
    <row r="9" spans="1:17" ht="15.75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16"/>
      <c r="N9" s="16"/>
      <c r="O9" s="16"/>
      <c r="P9" s="16"/>
      <c r="Q9" s="16"/>
    </row>
    <row r="10" spans="1:17" ht="15.75" x14ac:dyDescent="0.25">
      <c r="A10" s="3"/>
      <c r="B10" s="4" t="s">
        <v>11</v>
      </c>
      <c r="C10" s="8">
        <v>12533480.17</v>
      </c>
      <c r="D10" s="8">
        <v>156448222.33000001</v>
      </c>
      <c r="E10" s="8">
        <v>156862495.78999999</v>
      </c>
      <c r="F10" s="8">
        <v>12119206.710000001</v>
      </c>
      <c r="G10" s="8">
        <v>-414273.46</v>
      </c>
      <c r="H10" s="8">
        <v>183674.17</v>
      </c>
      <c r="I10" s="8">
        <v>2617705.37</v>
      </c>
      <c r="J10" s="8">
        <v>2530712.4700000002</v>
      </c>
      <c r="K10" s="8">
        <v>270667.07</v>
      </c>
      <c r="L10" s="8">
        <v>86992.9</v>
      </c>
      <c r="M10" s="16">
        <f t="shared" ref="M10:M30" si="0">+C10+H10</f>
        <v>12717154.34</v>
      </c>
      <c r="N10" s="16">
        <f t="shared" ref="N10:N30" si="1">+D10+I10</f>
        <v>159065927.70000002</v>
      </c>
      <c r="O10" s="16">
        <f t="shared" ref="O10:O30" si="2">+E10+J10</f>
        <v>159393208.25999999</v>
      </c>
      <c r="P10" s="16">
        <f t="shared" ref="P10:P30" si="3">+F10+K10</f>
        <v>12389873.780000001</v>
      </c>
      <c r="Q10" s="16">
        <f t="shared" ref="Q10:Q30" si="4">+G10+L10</f>
        <v>-327280.56000000006</v>
      </c>
    </row>
    <row r="11" spans="1:17" ht="15.75" x14ac:dyDescent="0.25">
      <c r="C11" s="6"/>
      <c r="D11" s="6"/>
      <c r="E11" s="6"/>
      <c r="F11" s="6"/>
      <c r="G11" s="6"/>
      <c r="H11" s="6"/>
      <c r="I11" s="6"/>
      <c r="J11" s="6"/>
      <c r="K11" s="6"/>
      <c r="L11" s="6"/>
      <c r="M11" s="16"/>
      <c r="N11" s="16"/>
      <c r="O11" s="16"/>
      <c r="P11" s="16"/>
      <c r="Q11" s="16"/>
    </row>
    <row r="12" spans="1:17" ht="15.75" x14ac:dyDescent="0.25">
      <c r="A12" s="3"/>
      <c r="B12" s="5" t="s">
        <v>12</v>
      </c>
      <c r="C12" s="9">
        <v>3616954.31</v>
      </c>
      <c r="D12" s="9">
        <v>80566786.150000006</v>
      </c>
      <c r="E12" s="9">
        <v>81030604.650000006</v>
      </c>
      <c r="F12" s="9">
        <v>3153135.81</v>
      </c>
      <c r="G12" s="9">
        <v>-463818.5</v>
      </c>
      <c r="H12" s="9">
        <v>10620.38</v>
      </c>
      <c r="I12" s="9">
        <v>1599387.92</v>
      </c>
      <c r="J12" s="9">
        <v>1554824.07</v>
      </c>
      <c r="K12" s="9">
        <v>55184.23</v>
      </c>
      <c r="L12" s="9">
        <v>44563.85</v>
      </c>
      <c r="M12" s="16">
        <f t="shared" si="0"/>
        <v>3627574.69</v>
      </c>
      <c r="N12" s="16">
        <f t="shared" si="1"/>
        <v>82166174.070000008</v>
      </c>
      <c r="O12" s="16">
        <f t="shared" si="2"/>
        <v>82585428.719999999</v>
      </c>
      <c r="P12" s="16">
        <f t="shared" si="3"/>
        <v>3208320.04</v>
      </c>
      <c r="Q12" s="16">
        <f t="shared" si="4"/>
        <v>-419254.65</v>
      </c>
    </row>
    <row r="13" spans="1:17" ht="15.75" x14ac:dyDescent="0.25">
      <c r="A13" s="3"/>
      <c r="B13" s="5" t="s">
        <v>13</v>
      </c>
      <c r="C13" s="9">
        <v>5467023.6200000001</v>
      </c>
      <c r="D13" s="9">
        <v>71705283.829999998</v>
      </c>
      <c r="E13" s="9">
        <v>71655738.790000007</v>
      </c>
      <c r="F13" s="9">
        <v>5516568.6600000001</v>
      </c>
      <c r="G13" s="9">
        <v>49545.04</v>
      </c>
      <c r="H13" s="9">
        <v>173053.79</v>
      </c>
      <c r="I13" s="9">
        <v>1018317.45</v>
      </c>
      <c r="J13" s="9">
        <v>975888.4</v>
      </c>
      <c r="K13" s="9">
        <v>215482.84</v>
      </c>
      <c r="L13" s="9">
        <v>42429.05</v>
      </c>
      <c r="M13" s="16">
        <f t="shared" si="0"/>
        <v>5640077.4100000001</v>
      </c>
      <c r="N13" s="16">
        <f t="shared" si="1"/>
        <v>72723601.280000001</v>
      </c>
      <c r="O13" s="16">
        <f t="shared" si="2"/>
        <v>72631627.190000013</v>
      </c>
      <c r="P13" s="16">
        <f t="shared" si="3"/>
        <v>5732051.5</v>
      </c>
      <c r="Q13" s="16">
        <f t="shared" si="4"/>
        <v>91974.09</v>
      </c>
    </row>
    <row r="14" spans="1:17" ht="15.75" x14ac:dyDescent="0.25">
      <c r="A14" s="3"/>
      <c r="B14" s="5" t="s">
        <v>14</v>
      </c>
      <c r="C14" s="9">
        <v>3449502.24</v>
      </c>
      <c r="D14" s="9">
        <v>4176152.35</v>
      </c>
      <c r="E14" s="9">
        <v>4176152.35</v>
      </c>
      <c r="F14" s="9">
        <v>3449502.24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16">
        <f t="shared" si="0"/>
        <v>3449502.24</v>
      </c>
      <c r="N14" s="16">
        <f t="shared" si="1"/>
        <v>4176152.35</v>
      </c>
      <c r="O14" s="16">
        <f t="shared" si="2"/>
        <v>4176152.35</v>
      </c>
      <c r="P14" s="16">
        <f t="shared" si="3"/>
        <v>3449502.24</v>
      </c>
      <c r="Q14" s="16">
        <f t="shared" si="4"/>
        <v>0</v>
      </c>
    </row>
    <row r="15" spans="1:17" ht="15.75" x14ac:dyDescent="0.25">
      <c r="A15" s="3"/>
      <c r="B15" s="5" t="s">
        <v>15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6">
        <f t="shared" si="0"/>
        <v>0</v>
      </c>
      <c r="N15" s="16">
        <f t="shared" si="1"/>
        <v>0</v>
      </c>
      <c r="O15" s="16">
        <f t="shared" si="2"/>
        <v>0</v>
      </c>
      <c r="P15" s="16">
        <f t="shared" si="3"/>
        <v>0</v>
      </c>
      <c r="Q15" s="16">
        <f t="shared" si="4"/>
        <v>0</v>
      </c>
    </row>
    <row r="16" spans="1:17" ht="15.75" x14ac:dyDescent="0.25">
      <c r="A16" s="3"/>
      <c r="B16" s="5" t="s">
        <v>16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6">
        <f t="shared" si="0"/>
        <v>0</v>
      </c>
      <c r="N16" s="16">
        <f t="shared" si="1"/>
        <v>0</v>
      </c>
      <c r="O16" s="16">
        <f t="shared" si="2"/>
        <v>0</v>
      </c>
      <c r="P16" s="16">
        <f t="shared" si="3"/>
        <v>0</v>
      </c>
      <c r="Q16" s="16">
        <f t="shared" si="4"/>
        <v>0</v>
      </c>
    </row>
    <row r="17" spans="1:17" ht="15.75" x14ac:dyDescent="0.25">
      <c r="A17" s="3"/>
      <c r="B17" s="5" t="s">
        <v>17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6">
        <f t="shared" si="0"/>
        <v>0</v>
      </c>
      <c r="N17" s="16">
        <f t="shared" si="1"/>
        <v>0</v>
      </c>
      <c r="O17" s="16">
        <f t="shared" si="2"/>
        <v>0</v>
      </c>
      <c r="P17" s="16">
        <f t="shared" si="3"/>
        <v>0</v>
      </c>
      <c r="Q17" s="16">
        <f t="shared" si="4"/>
        <v>0</v>
      </c>
    </row>
    <row r="18" spans="1:17" ht="15.75" x14ac:dyDescent="0.25">
      <c r="A18" s="3"/>
      <c r="B18" s="5" t="s">
        <v>18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16">
        <f t="shared" si="0"/>
        <v>0</v>
      </c>
      <c r="N18" s="16">
        <f t="shared" si="1"/>
        <v>0</v>
      </c>
      <c r="O18" s="16">
        <f t="shared" si="2"/>
        <v>0</v>
      </c>
      <c r="P18" s="16">
        <f t="shared" si="3"/>
        <v>0</v>
      </c>
      <c r="Q18" s="16">
        <f t="shared" si="4"/>
        <v>0</v>
      </c>
    </row>
    <row r="19" spans="1:17" ht="15.75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  <c r="M19" s="16"/>
      <c r="N19" s="16"/>
      <c r="O19" s="16"/>
      <c r="P19" s="16"/>
      <c r="Q19" s="16"/>
    </row>
    <row r="20" spans="1:17" ht="15.75" x14ac:dyDescent="0.25">
      <c r="A20" s="3"/>
      <c r="B20" s="4" t="s">
        <v>19</v>
      </c>
      <c r="C20" s="8">
        <v>11599837.539999999</v>
      </c>
      <c r="D20" s="8">
        <v>20080722.149999999</v>
      </c>
      <c r="E20" s="8">
        <v>21776533.989999998</v>
      </c>
      <c r="F20" s="8">
        <v>9904025.6999999993</v>
      </c>
      <c r="G20" s="8">
        <v>-1695811.84</v>
      </c>
      <c r="H20" s="8">
        <v>35795.269999999997</v>
      </c>
      <c r="I20" s="8">
        <v>59392.88</v>
      </c>
      <c r="J20" s="8">
        <v>19531.37</v>
      </c>
      <c r="K20" s="8">
        <v>75656.78</v>
      </c>
      <c r="L20" s="8">
        <v>39861.51</v>
      </c>
      <c r="M20" s="16">
        <f t="shared" si="0"/>
        <v>11635632.809999999</v>
      </c>
      <c r="N20" s="16">
        <f t="shared" si="1"/>
        <v>20140115.029999997</v>
      </c>
      <c r="O20" s="16">
        <f t="shared" si="2"/>
        <v>21796065.359999999</v>
      </c>
      <c r="P20" s="16">
        <f t="shared" si="3"/>
        <v>9979682.4799999986</v>
      </c>
      <c r="Q20" s="16">
        <f>+G20+L20</f>
        <v>-1655950.33</v>
      </c>
    </row>
    <row r="21" spans="1:17" ht="15.75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16"/>
      <c r="N21" s="16"/>
      <c r="O21" s="16"/>
      <c r="P21" s="16"/>
      <c r="Q21" s="16"/>
    </row>
    <row r="22" spans="1:17" ht="15.75" x14ac:dyDescent="0.25">
      <c r="A22" s="3"/>
      <c r="B22" s="5" t="s">
        <v>20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6">
        <f t="shared" si="0"/>
        <v>0</v>
      </c>
      <c r="N22" s="16">
        <f t="shared" si="1"/>
        <v>0</v>
      </c>
      <c r="O22" s="16">
        <f t="shared" si="2"/>
        <v>0</v>
      </c>
      <c r="P22" s="16">
        <f t="shared" si="3"/>
        <v>0</v>
      </c>
      <c r="Q22" s="16">
        <f t="shared" si="4"/>
        <v>0</v>
      </c>
    </row>
    <row r="23" spans="1:17" ht="15.75" x14ac:dyDescent="0.25">
      <c r="A23" s="3"/>
      <c r="B23" s="5" t="s">
        <v>21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16">
        <f t="shared" si="0"/>
        <v>0</v>
      </c>
      <c r="N23" s="16">
        <f t="shared" si="1"/>
        <v>0</v>
      </c>
      <c r="O23" s="16">
        <f t="shared" si="2"/>
        <v>0</v>
      </c>
      <c r="P23" s="16">
        <f t="shared" si="3"/>
        <v>0</v>
      </c>
      <c r="Q23" s="16">
        <f t="shared" si="4"/>
        <v>0</v>
      </c>
    </row>
    <row r="24" spans="1:17" ht="15.75" x14ac:dyDescent="0.25">
      <c r="A24" s="3"/>
      <c r="B24" s="5" t="s">
        <v>22</v>
      </c>
      <c r="C24" s="9">
        <v>7770745.6799999997</v>
      </c>
      <c r="D24" s="9">
        <v>17934921.059999999</v>
      </c>
      <c r="E24" s="9">
        <v>18469515.359999999</v>
      </c>
      <c r="F24" s="9">
        <v>7236151.3799999999</v>
      </c>
      <c r="G24" s="9">
        <v>-534594.30000000005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16">
        <f t="shared" si="0"/>
        <v>7770745.6799999997</v>
      </c>
      <c r="N24" s="16">
        <f t="shared" si="1"/>
        <v>17934921.059999999</v>
      </c>
      <c r="O24" s="16">
        <f t="shared" si="2"/>
        <v>18469515.359999999</v>
      </c>
      <c r="P24" s="16">
        <f t="shared" si="3"/>
        <v>7236151.3799999999</v>
      </c>
      <c r="Q24" s="16">
        <f t="shared" si="4"/>
        <v>-534594.30000000005</v>
      </c>
    </row>
    <row r="25" spans="1:17" ht="15.75" x14ac:dyDescent="0.25">
      <c r="A25" s="3"/>
      <c r="B25" s="5" t="s">
        <v>23</v>
      </c>
      <c r="C25" s="9">
        <v>10879661.689999999</v>
      </c>
      <c r="D25" s="9">
        <v>181194.08</v>
      </c>
      <c r="E25" s="9">
        <v>1148480.53</v>
      </c>
      <c r="F25" s="9">
        <v>9912375.2400000002</v>
      </c>
      <c r="G25" s="9">
        <v>-967286.45</v>
      </c>
      <c r="H25" s="9">
        <v>149556.29999999999</v>
      </c>
      <c r="I25" s="9">
        <v>8142.25</v>
      </c>
      <c r="J25" s="9">
        <v>0</v>
      </c>
      <c r="K25" s="9">
        <v>157698.54999999999</v>
      </c>
      <c r="L25" s="9">
        <v>8142.25</v>
      </c>
      <c r="M25" s="16">
        <f t="shared" si="0"/>
        <v>11029217.99</v>
      </c>
      <c r="N25" s="16">
        <f t="shared" si="1"/>
        <v>189336.33</v>
      </c>
      <c r="O25" s="16">
        <f t="shared" si="2"/>
        <v>1148480.53</v>
      </c>
      <c r="P25" s="16">
        <f t="shared" si="3"/>
        <v>10070073.790000001</v>
      </c>
      <c r="Q25" s="16">
        <f t="shared" si="4"/>
        <v>-959144.2</v>
      </c>
    </row>
    <row r="26" spans="1:17" ht="15.75" x14ac:dyDescent="0.25">
      <c r="A26" s="3"/>
      <c r="B26" s="5" t="s">
        <v>24</v>
      </c>
      <c r="C26" s="9">
        <v>6484.4</v>
      </c>
      <c r="D26" s="9">
        <v>0</v>
      </c>
      <c r="E26" s="9">
        <v>0</v>
      </c>
      <c r="F26" s="9">
        <v>6484.4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16">
        <f t="shared" si="0"/>
        <v>6484.4</v>
      </c>
      <c r="N26" s="16">
        <f t="shared" si="1"/>
        <v>0</v>
      </c>
      <c r="O26" s="16">
        <f t="shared" si="2"/>
        <v>0</v>
      </c>
      <c r="P26" s="16">
        <f t="shared" si="3"/>
        <v>6484.4</v>
      </c>
      <c r="Q26" s="16">
        <f t="shared" si="4"/>
        <v>0</v>
      </c>
    </row>
    <row r="27" spans="1:17" ht="15.75" x14ac:dyDescent="0.25">
      <c r="A27" s="3"/>
      <c r="B27" s="5" t="s">
        <v>25</v>
      </c>
      <c r="C27" s="9">
        <v>7057054.2300000004</v>
      </c>
      <c r="D27" s="9">
        <v>1964607.01</v>
      </c>
      <c r="E27" s="9">
        <v>2158538.1</v>
      </c>
      <c r="F27" s="9">
        <v>7250985.3200000003</v>
      </c>
      <c r="G27" s="9">
        <v>193931.09</v>
      </c>
      <c r="H27" s="9">
        <v>113761.03</v>
      </c>
      <c r="I27" s="9">
        <v>51250.63</v>
      </c>
      <c r="J27" s="9">
        <v>19531.37</v>
      </c>
      <c r="K27" s="9">
        <v>82041.77</v>
      </c>
      <c r="L27" s="9">
        <v>-31719.26</v>
      </c>
      <c r="M27" s="16">
        <f t="shared" si="0"/>
        <v>7170815.2600000007</v>
      </c>
      <c r="N27" s="16">
        <f t="shared" si="1"/>
        <v>2015857.64</v>
      </c>
      <c r="O27" s="16">
        <f t="shared" si="2"/>
        <v>2178069.4700000002</v>
      </c>
      <c r="P27" s="16">
        <f t="shared" si="3"/>
        <v>7333027.0899999999</v>
      </c>
      <c r="Q27" s="16">
        <f t="shared" si="4"/>
        <v>162211.82999999999</v>
      </c>
    </row>
    <row r="28" spans="1:17" ht="15.75" x14ac:dyDescent="0.25">
      <c r="A28" s="3"/>
      <c r="B28" s="5" t="s">
        <v>26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16">
        <f t="shared" si="0"/>
        <v>0</v>
      </c>
      <c r="N28" s="16">
        <f t="shared" si="1"/>
        <v>0</v>
      </c>
      <c r="O28" s="16">
        <f t="shared" si="2"/>
        <v>0</v>
      </c>
      <c r="P28" s="16">
        <f t="shared" si="3"/>
        <v>0</v>
      </c>
      <c r="Q28" s="16">
        <f t="shared" si="4"/>
        <v>0</v>
      </c>
    </row>
    <row r="29" spans="1:17" ht="15.75" x14ac:dyDescent="0.25">
      <c r="A29" s="3"/>
      <c r="B29" s="5" t="s">
        <v>27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16">
        <f t="shared" si="0"/>
        <v>0</v>
      </c>
      <c r="N29" s="16">
        <f t="shared" si="1"/>
        <v>0</v>
      </c>
      <c r="O29" s="16">
        <f t="shared" si="2"/>
        <v>0</v>
      </c>
      <c r="P29" s="16">
        <f t="shared" si="3"/>
        <v>0</v>
      </c>
      <c r="Q29" s="16">
        <f t="shared" si="4"/>
        <v>0</v>
      </c>
    </row>
    <row r="30" spans="1:17" ht="15.75" x14ac:dyDescent="0.25">
      <c r="A30" s="3"/>
      <c r="B30" s="5" t="s">
        <v>28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16">
        <f t="shared" si="0"/>
        <v>0</v>
      </c>
      <c r="N30" s="16">
        <f t="shared" si="1"/>
        <v>0</v>
      </c>
      <c r="O30" s="16">
        <f t="shared" si="2"/>
        <v>0</v>
      </c>
      <c r="P30" s="16">
        <f t="shared" si="3"/>
        <v>0</v>
      </c>
      <c r="Q30" s="16">
        <f t="shared" si="4"/>
        <v>0</v>
      </c>
    </row>
    <row r="31" spans="1:17" x14ac:dyDescent="0.25">
      <c r="M31" s="18"/>
      <c r="N31" s="18"/>
      <c r="O31" s="18"/>
      <c r="P31" s="18"/>
      <c r="Q31" s="18"/>
    </row>
    <row r="32" spans="1:17" x14ac:dyDescent="0.25">
      <c r="M32" s="18"/>
      <c r="N32" s="18"/>
      <c r="O32" s="18"/>
      <c r="P32" s="18"/>
      <c r="Q32" s="18"/>
    </row>
    <row r="33" spans="2:17" x14ac:dyDescent="0.25">
      <c r="M33" s="18"/>
      <c r="N33" s="18"/>
      <c r="O33" s="18"/>
      <c r="P33" s="18"/>
      <c r="Q33" s="18"/>
    </row>
    <row r="34" spans="2:17" x14ac:dyDescent="0.25">
      <c r="M34" s="18"/>
      <c r="N34" s="18"/>
      <c r="O34" s="18"/>
      <c r="P34" s="18"/>
      <c r="Q34" s="18"/>
    </row>
    <row r="35" spans="2:17" x14ac:dyDescent="0.25">
      <c r="M35" s="18"/>
      <c r="N35" s="18"/>
      <c r="O35" s="18"/>
      <c r="P35" s="18"/>
      <c r="Q35" s="18"/>
    </row>
    <row r="37" spans="2:17" x14ac:dyDescent="0.25">
      <c r="B37" s="19" t="s">
        <v>32</v>
      </c>
      <c r="C37" s="19"/>
      <c r="D37" s="20" t="s">
        <v>33</v>
      </c>
      <c r="E37" s="20"/>
      <c r="F37" s="20"/>
      <c r="G37" s="23"/>
      <c r="H37" s="11" t="s">
        <v>34</v>
      </c>
      <c r="I37" s="11"/>
      <c r="J37" s="11"/>
      <c r="K37" s="11"/>
      <c r="L37" s="20" t="s">
        <v>35</v>
      </c>
      <c r="M37" s="20"/>
      <c r="N37" s="20"/>
    </row>
    <row r="38" spans="2:17" x14ac:dyDescent="0.25">
      <c r="B38" s="21" t="s">
        <v>36</v>
      </c>
      <c r="C38" s="21"/>
      <c r="D38" s="13" t="s">
        <v>37</v>
      </c>
      <c r="E38" s="13"/>
      <c r="F38" s="13"/>
      <c r="G38" s="22"/>
      <c r="H38" s="22" t="s">
        <v>38</v>
      </c>
      <c r="I38" s="22"/>
      <c r="J38" s="22"/>
      <c r="K38" s="22"/>
      <c r="L38" s="13" t="s">
        <v>39</v>
      </c>
      <c r="M38" s="13"/>
      <c r="N38" s="13"/>
    </row>
  </sheetData>
  <mergeCells count="11">
    <mergeCell ref="D37:F37"/>
    <mergeCell ref="L37:N37"/>
    <mergeCell ref="D38:F38"/>
    <mergeCell ref="L38:N38"/>
    <mergeCell ref="H5:L5"/>
    <mergeCell ref="M5:Q5"/>
    <mergeCell ref="A1:O1"/>
    <mergeCell ref="A2:P2"/>
    <mergeCell ref="A3:P3"/>
    <mergeCell ref="A4:P4"/>
    <mergeCell ref="C5:G5"/>
  </mergeCells>
  <pageMargins left="3.937007874015748E-2" right="0" top="0.74803149606299213" bottom="0.74803149606299213" header="0.31496062992125984" footer="0.31496062992125984"/>
  <pageSetup paperSize="305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2025-03-25T17:43:17Z</cp:lastPrinted>
  <dcterms:created xsi:type="dcterms:W3CDTF">2025-02-25T17:07:03Z</dcterms:created>
  <dcterms:modified xsi:type="dcterms:W3CDTF">2025-03-25T17:43:20Z</dcterms:modified>
</cp:coreProperties>
</file>